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ГОДОВОЙ ОТЧЕТ\2019 год\Уточненный\"/>
    </mc:Choice>
  </mc:AlternateContent>
  <bookViews>
    <workbookView xWindow="0" yWindow="0" windowWidth="28800" windowHeight="12435" tabRatio="491"/>
  </bookViews>
  <sheets>
    <sheet name="СВОД_ДЗТиСЗН_форма (2)" sheetId="48" r:id="rId1"/>
  </sheets>
  <definedNames>
    <definedName name="_xlnm.Print_Titles" localSheetId="0">'СВОД_ДЗТиСЗН_форма (2)'!$7:$12</definedName>
    <definedName name="_xlnm.Print_Area" localSheetId="0">'СВОД_ДЗТиСЗН_форма (2)'!$A$1:$T$20</definedName>
  </definedNames>
  <calcPr calcId="152511"/>
</workbook>
</file>

<file path=xl/calcChain.xml><?xml version="1.0" encoding="utf-8"?>
<calcChain xmlns="http://schemas.openxmlformats.org/spreadsheetml/2006/main">
  <c r="N15" i="48" l="1"/>
  <c r="T15" i="48" s="1"/>
  <c r="O15" i="48"/>
  <c r="P15" i="48"/>
  <c r="Q15" i="48"/>
  <c r="R15" i="48"/>
  <c r="N14" i="48"/>
  <c r="T14" i="48" s="1"/>
  <c r="O14" i="48"/>
  <c r="P14" i="48"/>
  <c r="Q14" i="48"/>
  <c r="R14" i="48"/>
  <c r="M14" i="48"/>
  <c r="T16" i="48"/>
  <c r="T17" i="48"/>
  <c r="T18" i="48"/>
  <c r="T19" i="48"/>
  <c r="T20" i="48"/>
  <c r="S14" i="48"/>
  <c r="S15" i="48"/>
  <c r="S16" i="48"/>
  <c r="S17" i="48"/>
  <c r="S18" i="48"/>
  <c r="S19" i="48"/>
  <c r="S20" i="48"/>
  <c r="S13" i="48"/>
  <c r="H17" i="48"/>
  <c r="I17" i="48"/>
  <c r="J17" i="48"/>
  <c r="K17" i="48"/>
  <c r="L17" i="48"/>
  <c r="M17" i="48"/>
  <c r="N17" i="48"/>
  <c r="O17" i="48"/>
  <c r="P17" i="48"/>
  <c r="Q17" i="48"/>
  <c r="R17" i="48"/>
  <c r="G17" i="48"/>
  <c r="H16" i="48"/>
  <c r="I16" i="48"/>
  <c r="J16" i="48"/>
  <c r="K16" i="48"/>
  <c r="L16" i="48"/>
  <c r="M16" i="48"/>
  <c r="N16" i="48"/>
  <c r="O16" i="48"/>
  <c r="P16" i="48"/>
  <c r="Q16" i="48"/>
  <c r="R16" i="48"/>
  <c r="G16" i="48"/>
  <c r="H18" i="48"/>
  <c r="I18" i="48"/>
  <c r="J18" i="48"/>
  <c r="K18" i="48"/>
  <c r="L18" i="48"/>
  <c r="M18" i="48"/>
  <c r="N18" i="48"/>
  <c r="O18" i="48"/>
  <c r="P18" i="48"/>
  <c r="Q18" i="48"/>
  <c r="R18" i="48"/>
  <c r="G18" i="48"/>
  <c r="G20" i="48"/>
  <c r="G19" i="48"/>
  <c r="M20" i="48"/>
  <c r="M19" i="48"/>
  <c r="N20" i="48"/>
  <c r="N19" i="48"/>
  <c r="H20" i="48"/>
  <c r="H19" i="48"/>
  <c r="L14" i="48" l="1"/>
  <c r="P13" i="48"/>
  <c r="O13" i="48"/>
  <c r="N13" i="48"/>
  <c r="T13" i="48" s="1"/>
  <c r="I13" i="48"/>
  <c r="J13" i="48"/>
  <c r="K13" i="48"/>
  <c r="H15" i="48" l="1"/>
  <c r="H14" i="48"/>
  <c r="G15" i="48" l="1"/>
  <c r="G14" i="48"/>
  <c r="G13" i="48" s="1"/>
  <c r="H13" i="48"/>
  <c r="M15" i="48" l="1"/>
  <c r="M13" i="48" l="1"/>
  <c r="L15" i="48"/>
  <c r="L13" i="48" l="1"/>
</calcChain>
</file>

<file path=xl/sharedStrings.xml><?xml version="1.0" encoding="utf-8"?>
<sst xmlns="http://schemas.openxmlformats.org/spreadsheetml/2006/main" count="65" uniqueCount="41">
  <si>
    <t>в том числе:</t>
  </si>
  <si>
    <t>Кассовое исполнение</t>
  </si>
  <si>
    <t xml:space="preserve">Всего </t>
  </si>
  <si>
    <t>ИИ</t>
  </si>
  <si>
    <t>Наименование ответственного исполнителя, соисполнителя, участника</t>
  </si>
  <si>
    <t>№ П/П</t>
  </si>
  <si>
    <t>Ц/П ГП</t>
  </si>
  <si>
    <t>ГП</t>
  </si>
  <si>
    <t>ОМ</t>
  </si>
  <si>
    <t>Код целевой статьи расходов окружного бюджета</t>
  </si>
  <si>
    <t>Объем финансирования государственной программы (тыс. руб.)</t>
  </si>
  <si>
    <t>(наименование государственной программы)</t>
  </si>
  <si>
    <t>Всего по государственной программе</t>
  </si>
  <si>
    <t>00</t>
  </si>
  <si>
    <t>Отдельные мероприятия программы</t>
  </si>
  <si>
    <t>Ц</t>
  </si>
  <si>
    <t>Обслуживание программного продукта</t>
  </si>
  <si>
    <t>Организация и проведение профессиональных конкурсов</t>
  </si>
  <si>
    <t>0</t>
  </si>
  <si>
    <t>1.1.</t>
  </si>
  <si>
    <t>1.1.1.</t>
  </si>
  <si>
    <t>1.1.2.</t>
  </si>
  <si>
    <t>МБ</t>
  </si>
  <si>
    <t>Ответственный исполнитель: Департамент здравоохранения, труда и социальной защиты населения Ненецкого автономного округа</t>
  </si>
  <si>
    <t>Участник:  КУ НАО "Ненецкий информационно-аналитический центр"</t>
  </si>
  <si>
    <t>Всего по Государственной программа Ненецкого автономного округа «Улучшение условий и охраны труда в Ненецкого автономного округа на 2018 - 2020 годы»</t>
  </si>
  <si>
    <t>Участник:  КУ НАО "Центр занятости населения"</t>
  </si>
  <si>
    <t xml:space="preserve"> КУ НАО "Ненецкий информационно-аналитический центр", КУ НАО "Центр занятости населения"</t>
  </si>
  <si>
    <t>КУ НАО "Центр занятости населения"</t>
  </si>
  <si>
    <t>Х</t>
  </si>
  <si>
    <t>Оценка степени соответствия запланированному уровню затрат (%)</t>
  </si>
  <si>
    <t>План</t>
  </si>
  <si>
    <t>за счет средств окружного бюджета (гр.12/гр.6)</t>
  </si>
  <si>
    <t>за счет всех источников финансирования (гр.13/гр.7)</t>
  </si>
  <si>
    <t xml:space="preserve">ОБ всего: 
</t>
  </si>
  <si>
    <t>ОБ (без ФБ)</t>
  </si>
  <si>
    <t>ФБ</t>
  </si>
  <si>
    <t>в 2019 году</t>
  </si>
  <si>
    <t>Соисполнитель: Департамент цифрового развития, связи и массовых коммуникаций Ненецкого автономного округа</t>
  </si>
  <si>
    <t xml:space="preserve">Сведения
о степени соответствия кассового исполнения средств, предусмотренных на реализацию государственной программы,
запланированному уровню затрат по государственной программе Ненецкого автономного округа
</t>
  </si>
  <si>
    <t>«Улучшение условий и охраны труда в Ненецком автономном округе»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</si>
</sst>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#,##0.0"/>
    <numFmt numFmtId="168" formatCode="0.0%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auto="1"/>
      </patternFill>
    </fill>
    <fill>
      <patternFill patternType="solid">
        <fgColor indexed="65"/>
        <bgColor auto="1"/>
      </patternFill>
    </fill>
    <fill>
      <patternFill patternType="solid">
        <fgColor rgb="FFFFFF00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3" fillId="3" borderId="0" applyNumberFormat="0" applyBorder="0" applyAlignment="0" applyProtection="0"/>
    <xf numFmtId="0" fontId="5" fillId="20" borderId="1" applyNumberFormat="0" applyAlignment="0" applyProtection="0"/>
    <xf numFmtId="0" fontId="10" fillId="21" borderId="2" applyNumberFormat="0" applyAlignment="0" applyProtection="0"/>
    <xf numFmtId="0" fontId="14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3" fillId="7" borderId="1" applyNumberFormat="0" applyAlignment="0" applyProtection="0"/>
    <xf numFmtId="0" fontId="15" fillId="0" borderId="6" applyNumberFormat="0" applyFill="0" applyAlignment="0" applyProtection="0"/>
    <xf numFmtId="0" fontId="12" fillId="22" borderId="0" applyNumberFormat="0" applyBorder="0" applyAlignment="0" applyProtection="0"/>
    <xf numFmtId="0" fontId="18" fillId="23" borderId="7" applyNumberFormat="0" applyFont="0" applyAlignment="0" applyProtection="0"/>
    <xf numFmtId="0" fontId="4" fillId="20" borderId="8" applyNumberFormat="0" applyAlignment="0" applyProtection="0"/>
    <xf numFmtId="0" fontId="1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19" fillId="0" borderId="0"/>
    <xf numFmtId="0" fontId="1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0" borderId="0"/>
    <xf numFmtId="9" fontId="19" fillId="0" borderId="0" applyFont="0" applyFill="0" applyBorder="0" applyAlignment="0" applyProtection="0"/>
  </cellStyleXfs>
  <cellXfs count="73">
    <xf numFmtId="0" fontId="0" fillId="0" borderId="0" xfId="0"/>
    <xf numFmtId="166" fontId="20" fillId="24" borderId="0" xfId="0" applyNumberFormat="1" applyFont="1" applyFill="1" applyBorder="1" applyAlignment="1">
      <alignment horizontal="center" vertical="center" wrapText="1"/>
    </xf>
    <xf numFmtId="167" fontId="20" fillId="24" borderId="0" xfId="0" applyNumberFormat="1" applyFont="1" applyFill="1" applyBorder="1" applyAlignment="1">
      <alignment horizontal="center" vertical="center" wrapText="1"/>
    </xf>
    <xf numFmtId="168" fontId="20" fillId="24" borderId="0" xfId="0" applyNumberFormat="1" applyFont="1" applyFill="1" applyBorder="1" applyAlignment="1">
      <alignment horizontal="center" vertical="center" wrapText="1"/>
    </xf>
    <xf numFmtId="1" fontId="20" fillId="24" borderId="10" xfId="0" applyNumberFormat="1" applyFont="1" applyFill="1" applyBorder="1" applyAlignment="1">
      <alignment horizontal="center" vertical="center" wrapText="1"/>
    </xf>
    <xf numFmtId="167" fontId="20" fillId="26" borderId="0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 wrapText="1"/>
    </xf>
    <xf numFmtId="49" fontId="23" fillId="0" borderId="10" xfId="43" applyNumberFormat="1" applyFont="1" applyFill="1" applyBorder="1" applyAlignment="1">
      <alignment horizontal="center" vertical="center" wrapText="1"/>
    </xf>
    <xf numFmtId="167" fontId="23" fillId="0" borderId="10" xfId="43" applyNumberFormat="1" applyFont="1" applyFill="1" applyBorder="1" applyAlignment="1">
      <alignment horizontal="center" vertical="center" wrapText="1"/>
    </xf>
    <xf numFmtId="166" fontId="20" fillId="24" borderId="0" xfId="0" applyNumberFormat="1" applyFont="1" applyFill="1" applyBorder="1" applyAlignment="1">
      <alignment wrapText="1"/>
    </xf>
    <xf numFmtId="1" fontId="20" fillId="24" borderId="0" xfId="0" applyNumberFormat="1" applyFont="1" applyFill="1" applyBorder="1" applyAlignment="1">
      <alignment horizontal="center" wrapText="1"/>
    </xf>
    <xf numFmtId="166" fontId="20" fillId="0" borderId="0" xfId="0" applyNumberFormat="1" applyFont="1" applyFill="1" applyBorder="1" applyAlignment="1">
      <alignment wrapText="1"/>
    </xf>
    <xf numFmtId="166" fontId="20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wrapText="1"/>
    </xf>
    <xf numFmtId="1" fontId="22" fillId="0" borderId="13" xfId="0" applyNumberFormat="1" applyFont="1" applyFill="1" applyBorder="1" applyAlignment="1">
      <alignment vertical="center" wrapText="1"/>
    </xf>
    <xf numFmtId="1" fontId="22" fillId="0" borderId="10" xfId="0" applyNumberFormat="1" applyFont="1" applyFill="1" applyBorder="1" applyAlignment="1">
      <alignment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28" borderId="10" xfId="0" applyNumberFormat="1" applyFont="1" applyFill="1" applyBorder="1" applyAlignment="1">
      <alignment horizontal="center" vertical="center" wrapText="1"/>
    </xf>
    <xf numFmtId="1" fontId="22" fillId="28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left" vertical="center" wrapText="1"/>
    </xf>
    <xf numFmtId="1" fontId="22" fillId="0" borderId="0" xfId="0" applyNumberFormat="1" applyFont="1" applyFill="1" applyBorder="1" applyAlignment="1">
      <alignment vertical="center" wrapText="1"/>
    </xf>
    <xf numFmtId="1" fontId="22" fillId="28" borderId="13" xfId="0" applyNumberFormat="1" applyFont="1" applyFill="1" applyBorder="1" applyAlignment="1">
      <alignment vertical="center" wrapText="1"/>
    </xf>
    <xf numFmtId="1" fontId="21" fillId="28" borderId="0" xfId="0" applyNumberFormat="1" applyFont="1" applyFill="1" applyBorder="1" applyAlignment="1">
      <alignment horizont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wrapText="1"/>
    </xf>
    <xf numFmtId="49" fontId="25" fillId="27" borderId="10" xfId="0" applyNumberFormat="1" applyFont="1" applyFill="1" applyBorder="1" applyAlignment="1">
      <alignment horizontal="center" vertical="center" wrapText="1"/>
    </xf>
    <xf numFmtId="166" fontId="25" fillId="27" borderId="13" xfId="0" applyNumberFormat="1" applyFont="1" applyFill="1" applyBorder="1" applyAlignment="1">
      <alignment vertical="center" wrapText="1"/>
    </xf>
    <xf numFmtId="166" fontId="25" fillId="27" borderId="10" xfId="0" applyNumberFormat="1" applyFont="1" applyFill="1" applyBorder="1" applyAlignment="1">
      <alignment horizontal="center" vertical="center" wrapText="1"/>
    </xf>
    <xf numFmtId="1" fontId="25" fillId="27" borderId="10" xfId="0" applyNumberFormat="1" applyFont="1" applyFill="1" applyBorder="1" applyAlignment="1">
      <alignment horizontal="center" vertical="center" wrapText="1"/>
    </xf>
    <xf numFmtId="166" fontId="25" fillId="27" borderId="0" xfId="0" applyNumberFormat="1" applyFont="1" applyFill="1" applyBorder="1" applyAlignment="1">
      <alignment wrapText="1"/>
    </xf>
    <xf numFmtId="166" fontId="20" fillId="24" borderId="13" xfId="0" applyNumberFormat="1" applyFont="1" applyFill="1" applyBorder="1" applyAlignment="1">
      <alignment vertical="center" wrapText="1"/>
    </xf>
    <xf numFmtId="1" fontId="20" fillId="0" borderId="13" xfId="0" applyNumberFormat="1" applyFont="1" applyFill="1" applyBorder="1" applyAlignment="1">
      <alignment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4" fontId="22" fillId="28" borderId="10" xfId="0" applyNumberFormat="1" applyFont="1" applyFill="1" applyBorder="1" applyAlignment="1">
      <alignment horizontal="center" vertical="center" wrapText="1"/>
    </xf>
    <xf numFmtId="4" fontId="25" fillId="27" borderId="10" xfId="0" applyNumberFormat="1" applyFont="1" applyFill="1" applyBorder="1" applyAlignment="1">
      <alignment horizontal="center" vertical="center" wrapText="1"/>
    </xf>
    <xf numFmtId="168" fontId="22" fillId="0" borderId="10" xfId="49" applyNumberFormat="1" applyFont="1" applyFill="1" applyBorder="1" applyAlignment="1">
      <alignment vertical="center" wrapText="1"/>
    </xf>
    <xf numFmtId="167" fontId="22" fillId="0" borderId="10" xfId="0" applyNumberFormat="1" applyFont="1" applyFill="1" applyBorder="1" applyAlignment="1">
      <alignment horizontal="center" vertical="center" wrapText="1"/>
    </xf>
    <xf numFmtId="167" fontId="22" fillId="28" borderId="10" xfId="0" applyNumberFormat="1" applyFont="1" applyFill="1" applyBorder="1" applyAlignment="1">
      <alignment horizontal="center" vertical="center" wrapText="1"/>
    </xf>
    <xf numFmtId="167" fontId="25" fillId="27" borderId="10" xfId="0" applyNumberFormat="1" applyFont="1" applyFill="1" applyBorder="1" applyAlignment="1">
      <alignment horizontal="center" vertical="center" wrapText="1"/>
    </xf>
    <xf numFmtId="166" fontId="20" fillId="24" borderId="11" xfId="0" applyNumberFormat="1" applyFont="1" applyFill="1" applyBorder="1" applyAlignment="1">
      <alignment horizontal="center" vertical="center" wrapText="1"/>
    </xf>
    <xf numFmtId="166" fontId="20" fillId="24" borderId="12" xfId="0" applyNumberFormat="1" applyFont="1" applyFill="1" applyBorder="1" applyAlignment="1">
      <alignment horizontal="center" vertical="center" wrapText="1"/>
    </xf>
    <xf numFmtId="166" fontId="20" fillId="24" borderId="14" xfId="0" applyNumberFormat="1" applyFont="1" applyFill="1" applyBorder="1" applyAlignment="1">
      <alignment horizontal="center" vertical="center" wrapText="1"/>
    </xf>
    <xf numFmtId="166" fontId="20" fillId="24" borderId="10" xfId="0" applyNumberFormat="1" applyFont="1" applyFill="1" applyBorder="1" applyAlignment="1">
      <alignment horizontal="center" vertical="center" wrapText="1"/>
    </xf>
    <xf numFmtId="0" fontId="23" fillId="25" borderId="11" xfId="43" applyFont="1" applyFill="1" applyBorder="1" applyAlignment="1">
      <alignment horizontal="center" vertical="center" wrapText="1"/>
    </xf>
    <xf numFmtId="0" fontId="23" fillId="25" borderId="12" xfId="43" applyFont="1" applyFill="1" applyBorder="1" applyAlignment="1">
      <alignment horizontal="center" vertical="center" wrapText="1"/>
    </xf>
    <xf numFmtId="0" fontId="23" fillId="25" borderId="14" xfId="43" applyFont="1" applyFill="1" applyBorder="1" applyAlignment="1">
      <alignment horizontal="center" vertical="center" wrapText="1"/>
    </xf>
    <xf numFmtId="0" fontId="23" fillId="25" borderId="18" xfId="43" applyFont="1" applyFill="1" applyBorder="1" applyAlignment="1">
      <alignment horizontal="center" vertical="center" wrapText="1"/>
    </xf>
    <xf numFmtId="0" fontId="23" fillId="25" borderId="19" xfId="43" applyFont="1" applyFill="1" applyBorder="1" applyAlignment="1">
      <alignment horizontal="center" vertical="center" wrapText="1"/>
    </xf>
    <xf numFmtId="0" fontId="23" fillId="25" borderId="20" xfId="43" applyFont="1" applyFill="1" applyBorder="1" applyAlignment="1">
      <alignment horizontal="center" vertical="center" wrapText="1"/>
    </xf>
    <xf numFmtId="0" fontId="23" fillId="25" borderId="21" xfId="43" applyFont="1" applyFill="1" applyBorder="1" applyAlignment="1">
      <alignment horizontal="center" vertical="center" wrapText="1"/>
    </xf>
    <xf numFmtId="0" fontId="23" fillId="25" borderId="0" xfId="43" applyFont="1" applyFill="1" applyBorder="1" applyAlignment="1">
      <alignment horizontal="center" vertical="center" wrapText="1"/>
    </xf>
    <xf numFmtId="0" fontId="23" fillId="25" borderId="22" xfId="43" applyFont="1" applyFill="1" applyBorder="1" applyAlignment="1">
      <alignment horizontal="center" vertical="center" wrapText="1"/>
    </xf>
    <xf numFmtId="0" fontId="23" fillId="25" borderId="10" xfId="43" applyFont="1" applyFill="1" applyBorder="1" applyAlignment="1">
      <alignment horizontal="center" vertical="center" wrapText="1"/>
    </xf>
    <xf numFmtId="167" fontId="23" fillId="0" borderId="11" xfId="43" applyNumberFormat="1" applyFont="1" applyFill="1" applyBorder="1" applyAlignment="1">
      <alignment horizontal="center" vertical="center" wrapText="1"/>
    </xf>
    <xf numFmtId="167" fontId="23" fillId="0" borderId="14" xfId="43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168" fontId="23" fillId="24" borderId="10" xfId="43" applyNumberFormat="1" applyFont="1" applyFill="1" applyBorder="1" applyAlignment="1">
      <alignment horizontal="center" vertical="center" wrapText="1"/>
    </xf>
    <xf numFmtId="0" fontId="23" fillId="25" borderId="13" xfId="43" applyFont="1" applyFill="1" applyBorder="1" applyAlignment="1">
      <alignment horizontal="center" vertical="center" wrapText="1"/>
    </xf>
    <xf numFmtId="0" fontId="23" fillId="25" borderId="15" xfId="43" applyFont="1" applyFill="1" applyBorder="1" applyAlignment="1">
      <alignment horizontal="center" vertical="center" wrapText="1"/>
    </xf>
    <xf numFmtId="0" fontId="23" fillId="25" borderId="17" xfId="43" applyFont="1" applyFill="1" applyBorder="1" applyAlignment="1">
      <alignment horizontal="center" vertical="center" wrapText="1"/>
    </xf>
    <xf numFmtId="0" fontId="23" fillId="0" borderId="13" xfId="43" applyFont="1" applyFill="1" applyBorder="1" applyAlignment="1">
      <alignment horizontal="center" vertical="center" wrapText="1"/>
    </xf>
    <xf numFmtId="0" fontId="23" fillId="0" borderId="15" xfId="43" applyFont="1" applyFill="1" applyBorder="1" applyAlignment="1">
      <alignment horizontal="center" vertical="center" wrapText="1"/>
    </xf>
    <xf numFmtId="0" fontId="23" fillId="0" borderId="17" xfId="43" applyFont="1" applyFill="1" applyBorder="1" applyAlignment="1">
      <alignment horizontal="center" vertical="center" wrapText="1"/>
    </xf>
    <xf numFmtId="0" fontId="23" fillId="0" borderId="11" xfId="43" applyFont="1" applyFill="1" applyBorder="1" applyAlignment="1">
      <alignment horizontal="center" vertical="center" wrapText="1"/>
    </xf>
    <xf numFmtId="0" fontId="23" fillId="0" borderId="12" xfId="43" applyFont="1" applyFill="1" applyBorder="1" applyAlignment="1">
      <alignment horizontal="center" vertical="center" wrapText="1"/>
    </xf>
    <xf numFmtId="0" fontId="23" fillId="0" borderId="14" xfId="43" applyFont="1" applyFill="1" applyBorder="1" applyAlignment="1">
      <alignment horizontal="center" vertical="center" wrapText="1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Денежный 2" xfId="47"/>
    <cellStyle name="Обычный" xfId="0" builtinId="0"/>
    <cellStyle name="Обычный 2" xfId="42"/>
    <cellStyle name="Обычный 2 2" xfId="48"/>
    <cellStyle name="Обычный 3" xfId="43"/>
    <cellStyle name="Обычный 4" xfId="44"/>
    <cellStyle name="Процентный" xfId="49" builtinId="5"/>
    <cellStyle name="Процентный 2" xfId="45"/>
    <cellStyle name="Финансовы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I38"/>
  <sheetViews>
    <sheetView tabSelected="1" view="pageBreakPreview" zoomScaleNormal="100" zoomScaleSheetLayoutView="100" workbookViewId="0">
      <selection activeCell="C7" sqref="C7:C11"/>
    </sheetView>
  </sheetViews>
  <sheetFormatPr defaultRowHeight="15.75" x14ac:dyDescent="0.25"/>
  <cols>
    <col min="1" max="1" width="10" style="9" customWidth="1"/>
    <col min="2" max="2" width="84.28515625" style="1" customWidth="1"/>
    <col min="3" max="3" width="43.28515625" style="1" customWidth="1"/>
    <col min="4" max="6" width="10.42578125" style="1" customWidth="1"/>
    <col min="7" max="7" width="19" style="5" customWidth="1"/>
    <col min="8" max="10" width="19" style="2" customWidth="1"/>
    <col min="11" max="11" width="13.140625" style="2" customWidth="1"/>
    <col min="12" max="12" width="19.85546875" style="5" customWidth="1"/>
    <col min="13" max="15" width="19.85546875" style="2" customWidth="1"/>
    <col min="16" max="16" width="13.140625" style="2" customWidth="1"/>
    <col min="17" max="18" width="23" style="3" customWidth="1"/>
    <col min="19" max="20" width="19.5703125" style="9" customWidth="1"/>
    <col min="21" max="16384" width="9.140625" style="9"/>
  </cols>
  <sheetData>
    <row r="1" spans="1:113" ht="90.75" customHeight="1" x14ac:dyDescent="0.3">
      <c r="A1" s="16"/>
      <c r="B1" s="60" t="s">
        <v>39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6"/>
      <c r="O1" s="16"/>
      <c r="P1" s="16"/>
      <c r="Q1" s="16"/>
      <c r="R1" s="16"/>
      <c r="S1" s="11"/>
      <c r="T1" s="11"/>
    </row>
    <row r="2" spans="1:113" ht="17.25" customHeight="1" x14ac:dyDescent="0.3">
      <c r="A2" s="29"/>
      <c r="B2" s="29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11"/>
      <c r="T2" s="11"/>
    </row>
    <row r="3" spans="1:113" ht="20.25" customHeight="1" x14ac:dyDescent="0.3">
      <c r="A3" s="11"/>
      <c r="B3" s="60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16"/>
      <c r="O3" s="16"/>
      <c r="P3" s="16"/>
      <c r="Q3" s="11"/>
      <c r="R3" s="11"/>
      <c r="S3" s="11"/>
      <c r="T3" s="11"/>
    </row>
    <row r="4" spans="1:113" ht="24" customHeight="1" x14ac:dyDescent="0.25">
      <c r="A4" s="11"/>
      <c r="B4" s="61" t="s">
        <v>11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"/>
      <c r="O4" s="6"/>
      <c r="P4" s="6"/>
      <c r="Q4" s="14"/>
      <c r="R4" s="14"/>
      <c r="S4" s="11"/>
      <c r="T4" s="11"/>
    </row>
    <row r="5" spans="1:113" ht="23.25" customHeight="1" x14ac:dyDescent="0.25">
      <c r="A5" s="11"/>
      <c r="B5" s="62" t="s">
        <v>37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"/>
      <c r="O5" s="6"/>
      <c r="P5" s="6"/>
      <c r="Q5" s="14"/>
      <c r="R5" s="14"/>
      <c r="S5" s="11"/>
      <c r="T5" s="11"/>
    </row>
    <row r="6" spans="1:113" ht="30" customHeight="1" x14ac:dyDescent="0.25">
      <c r="A6" s="11"/>
      <c r="B6" s="12"/>
      <c r="C6" s="12"/>
      <c r="D6" s="12"/>
      <c r="E6" s="12"/>
      <c r="F6" s="12"/>
      <c r="G6" s="15"/>
      <c r="H6" s="13"/>
      <c r="I6" s="6"/>
      <c r="J6" s="6"/>
      <c r="K6" s="6"/>
      <c r="L6" s="6"/>
      <c r="M6" s="6"/>
      <c r="N6" s="6"/>
      <c r="O6" s="6"/>
      <c r="P6" s="6"/>
      <c r="Q6" s="14"/>
      <c r="R6" s="14"/>
      <c r="S6" s="11"/>
      <c r="T6" s="11"/>
    </row>
    <row r="7" spans="1:113" ht="24" customHeight="1" x14ac:dyDescent="0.25">
      <c r="A7" s="44" t="s">
        <v>5</v>
      </c>
      <c r="B7" s="47" t="s">
        <v>4</v>
      </c>
      <c r="C7" s="48" t="s">
        <v>4</v>
      </c>
      <c r="D7" s="51" t="s">
        <v>9</v>
      </c>
      <c r="E7" s="52"/>
      <c r="F7" s="53"/>
      <c r="G7" s="51" t="s">
        <v>10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63" t="s">
        <v>30</v>
      </c>
      <c r="T7" s="63"/>
    </row>
    <row r="8" spans="1:113" ht="24" customHeight="1" x14ac:dyDescent="0.25">
      <c r="A8" s="45"/>
      <c r="B8" s="47"/>
      <c r="C8" s="49"/>
      <c r="D8" s="54"/>
      <c r="E8" s="55"/>
      <c r="F8" s="56"/>
      <c r="G8" s="64" t="s">
        <v>31</v>
      </c>
      <c r="H8" s="65"/>
      <c r="I8" s="65"/>
      <c r="J8" s="65"/>
      <c r="K8" s="65"/>
      <c r="L8" s="66"/>
      <c r="M8" s="57" t="s">
        <v>1</v>
      </c>
      <c r="N8" s="57"/>
      <c r="O8" s="57"/>
      <c r="P8" s="57"/>
      <c r="Q8" s="57"/>
      <c r="R8" s="57"/>
      <c r="S8" s="63"/>
      <c r="T8" s="63"/>
    </row>
    <row r="9" spans="1:113" ht="22.5" customHeight="1" x14ac:dyDescent="0.25">
      <c r="A9" s="45"/>
      <c r="B9" s="47"/>
      <c r="C9" s="49"/>
      <c r="D9" s="54"/>
      <c r="E9" s="55"/>
      <c r="F9" s="56"/>
      <c r="G9" s="70" t="s">
        <v>2</v>
      </c>
      <c r="H9" s="67" t="s">
        <v>0</v>
      </c>
      <c r="I9" s="68"/>
      <c r="J9" s="68"/>
      <c r="K9" s="68"/>
      <c r="L9" s="69"/>
      <c r="M9" s="70" t="s">
        <v>2</v>
      </c>
      <c r="N9" s="67" t="s">
        <v>0</v>
      </c>
      <c r="O9" s="68"/>
      <c r="P9" s="68"/>
      <c r="Q9" s="68"/>
      <c r="R9" s="69"/>
      <c r="S9" s="63" t="s">
        <v>32</v>
      </c>
      <c r="T9" s="63" t="s">
        <v>33</v>
      </c>
    </row>
    <row r="10" spans="1:113" ht="22.5" customHeight="1" x14ac:dyDescent="0.25">
      <c r="A10" s="45"/>
      <c r="B10" s="47"/>
      <c r="C10" s="49"/>
      <c r="D10" s="57" t="s">
        <v>7</v>
      </c>
      <c r="E10" s="57" t="s">
        <v>6</v>
      </c>
      <c r="F10" s="57" t="s">
        <v>8</v>
      </c>
      <c r="G10" s="71"/>
      <c r="H10" s="70" t="s">
        <v>34</v>
      </c>
      <c r="I10" s="67" t="s">
        <v>0</v>
      </c>
      <c r="J10" s="69"/>
      <c r="K10" s="58" t="s">
        <v>22</v>
      </c>
      <c r="L10" s="58" t="s">
        <v>3</v>
      </c>
      <c r="M10" s="71"/>
      <c r="N10" s="70" t="s">
        <v>34</v>
      </c>
      <c r="O10" s="67" t="s">
        <v>0</v>
      </c>
      <c r="P10" s="69"/>
      <c r="Q10" s="58" t="s">
        <v>22</v>
      </c>
      <c r="R10" s="58" t="s">
        <v>3</v>
      </c>
      <c r="S10" s="63"/>
      <c r="T10" s="63"/>
    </row>
    <row r="11" spans="1:113" ht="26.25" customHeight="1" x14ac:dyDescent="0.25">
      <c r="A11" s="46"/>
      <c r="B11" s="47"/>
      <c r="C11" s="50"/>
      <c r="D11" s="57"/>
      <c r="E11" s="57"/>
      <c r="F11" s="57"/>
      <c r="G11" s="72"/>
      <c r="H11" s="72"/>
      <c r="I11" s="7" t="s">
        <v>35</v>
      </c>
      <c r="J11" s="8" t="s">
        <v>36</v>
      </c>
      <c r="K11" s="59"/>
      <c r="L11" s="59"/>
      <c r="M11" s="72"/>
      <c r="N11" s="72"/>
      <c r="O11" s="7" t="s">
        <v>35</v>
      </c>
      <c r="P11" s="8" t="s">
        <v>36</v>
      </c>
      <c r="Q11" s="59"/>
      <c r="R11" s="59"/>
      <c r="S11" s="63"/>
      <c r="T11" s="63"/>
    </row>
    <row r="12" spans="1:113" s="10" customFormat="1" ht="22.5" customHeight="1" x14ac:dyDescent="0.25">
      <c r="A12" s="4">
        <v>1</v>
      </c>
      <c r="B12" s="4"/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  <c r="N12" s="4">
        <v>13</v>
      </c>
      <c r="O12" s="4">
        <v>14</v>
      </c>
      <c r="P12" s="4">
        <v>15</v>
      </c>
      <c r="Q12" s="4">
        <v>16</v>
      </c>
      <c r="R12" s="4">
        <v>17</v>
      </c>
      <c r="S12" s="4">
        <v>18</v>
      </c>
      <c r="T12" s="4">
        <v>19</v>
      </c>
    </row>
    <row r="13" spans="1:113" s="18" customFormat="1" ht="60.75" x14ac:dyDescent="0.25">
      <c r="A13" s="23">
        <v>1</v>
      </c>
      <c r="B13" s="17" t="s">
        <v>25</v>
      </c>
      <c r="C13" s="24" t="s">
        <v>12</v>
      </c>
      <c r="D13" s="19">
        <v>25</v>
      </c>
      <c r="E13" s="19">
        <v>0</v>
      </c>
      <c r="F13" s="20" t="s">
        <v>13</v>
      </c>
      <c r="G13" s="41">
        <f>G14+G15</f>
        <v>1005.4200000000001</v>
      </c>
      <c r="H13" s="41">
        <f>H14+H15</f>
        <v>1005.4200000000001</v>
      </c>
      <c r="I13" s="41">
        <f t="shared" ref="I13:K13" si="0">I14+I15</f>
        <v>0</v>
      </c>
      <c r="J13" s="41">
        <f t="shared" si="0"/>
        <v>0</v>
      </c>
      <c r="K13" s="41">
        <f t="shared" si="0"/>
        <v>0</v>
      </c>
      <c r="L13" s="41">
        <f>L14+L15</f>
        <v>2005.1</v>
      </c>
      <c r="M13" s="41">
        <f>M14+M15</f>
        <v>1002.55</v>
      </c>
      <c r="N13" s="41">
        <f t="shared" ref="N13" si="1">N14+N15</f>
        <v>1002.55</v>
      </c>
      <c r="O13" s="41">
        <f t="shared" ref="O13" si="2">O14+O15</f>
        <v>1002.55</v>
      </c>
      <c r="P13" s="37">
        <f t="shared" ref="P13" si="3">P14+P15</f>
        <v>0</v>
      </c>
      <c r="Q13" s="37">
        <v>0</v>
      </c>
      <c r="R13" s="37">
        <v>0</v>
      </c>
      <c r="S13" s="40">
        <f>M13/G13</f>
        <v>0.99714547154423017</v>
      </c>
      <c r="T13" s="40">
        <f>N13/H13</f>
        <v>0.99714547154423017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</row>
    <row r="14" spans="1:113" s="25" customFormat="1" ht="31.5" x14ac:dyDescent="0.25">
      <c r="A14" s="23"/>
      <c r="B14" s="35" t="s">
        <v>23</v>
      </c>
      <c r="C14" s="24"/>
      <c r="D14" s="19" t="s">
        <v>29</v>
      </c>
      <c r="E14" s="19" t="s">
        <v>29</v>
      </c>
      <c r="F14" s="19" t="s">
        <v>29</v>
      </c>
      <c r="G14" s="41">
        <f>H14+J14+K14</f>
        <v>468.6</v>
      </c>
      <c r="H14" s="41">
        <f>H16</f>
        <v>468.6</v>
      </c>
      <c r="I14" s="41">
        <v>0</v>
      </c>
      <c r="J14" s="41">
        <v>0</v>
      </c>
      <c r="K14" s="41">
        <v>0</v>
      </c>
      <c r="L14" s="41">
        <f>M14+O14+P14</f>
        <v>936.8</v>
      </c>
      <c r="M14" s="41">
        <f>M16</f>
        <v>468.4</v>
      </c>
      <c r="N14" s="41">
        <f t="shared" ref="N14:R14" si="4">N16</f>
        <v>468.4</v>
      </c>
      <c r="O14" s="41">
        <f t="shared" si="4"/>
        <v>468.4</v>
      </c>
      <c r="P14" s="37">
        <f t="shared" si="4"/>
        <v>0</v>
      </c>
      <c r="Q14" s="37">
        <f t="shared" si="4"/>
        <v>0</v>
      </c>
      <c r="R14" s="37">
        <f t="shared" si="4"/>
        <v>0</v>
      </c>
      <c r="S14" s="40">
        <f t="shared" ref="S14:S20" si="5">M14/G14</f>
        <v>0.9995731967562953</v>
      </c>
      <c r="T14" s="40">
        <f t="shared" ref="T14:T20" si="6">N14/H14</f>
        <v>0.9995731967562953</v>
      </c>
    </row>
    <row r="15" spans="1:113" s="25" customFormat="1" ht="31.5" x14ac:dyDescent="0.25">
      <c r="A15" s="23"/>
      <c r="B15" s="35" t="s">
        <v>38</v>
      </c>
      <c r="C15" s="24"/>
      <c r="D15" s="19" t="s">
        <v>29</v>
      </c>
      <c r="E15" s="19" t="s">
        <v>29</v>
      </c>
      <c r="F15" s="19" t="s">
        <v>29</v>
      </c>
      <c r="G15" s="41">
        <f t="shared" ref="G15" si="7">H15+J15+K15</f>
        <v>536.82000000000005</v>
      </c>
      <c r="H15" s="41">
        <f>H17</f>
        <v>536.82000000000005</v>
      </c>
      <c r="I15" s="41">
        <v>0</v>
      </c>
      <c r="J15" s="41">
        <v>0</v>
      </c>
      <c r="K15" s="41">
        <v>0</v>
      </c>
      <c r="L15" s="41">
        <f t="shared" ref="L15" si="8">M15+O15+P15</f>
        <v>1068.3</v>
      </c>
      <c r="M15" s="41">
        <f>M17</f>
        <v>534.15</v>
      </c>
      <c r="N15" s="41">
        <f t="shared" ref="N15:R15" si="9">N17</f>
        <v>534.15</v>
      </c>
      <c r="O15" s="41">
        <f t="shared" si="9"/>
        <v>534.15</v>
      </c>
      <c r="P15" s="37">
        <f t="shared" si="9"/>
        <v>0</v>
      </c>
      <c r="Q15" s="37">
        <f t="shared" si="9"/>
        <v>0</v>
      </c>
      <c r="R15" s="37">
        <f t="shared" si="9"/>
        <v>0</v>
      </c>
      <c r="S15" s="40">
        <f t="shared" si="5"/>
        <v>0.9950262657874146</v>
      </c>
      <c r="T15" s="40">
        <f t="shared" si="6"/>
        <v>0.9950262657874146</v>
      </c>
    </row>
    <row r="16" spans="1:113" s="25" customFormat="1" ht="20.25" x14ac:dyDescent="0.25">
      <c r="A16" s="23"/>
      <c r="B16" s="36" t="s">
        <v>26</v>
      </c>
      <c r="C16" s="24"/>
      <c r="D16" s="19" t="s">
        <v>29</v>
      </c>
      <c r="E16" s="19" t="s">
        <v>29</v>
      </c>
      <c r="F16" s="19" t="s">
        <v>29</v>
      </c>
      <c r="G16" s="41">
        <f>G20</f>
        <v>468.6</v>
      </c>
      <c r="H16" s="41">
        <f t="shared" ref="H16:R16" si="10">H20</f>
        <v>468.6</v>
      </c>
      <c r="I16" s="41">
        <f t="shared" si="10"/>
        <v>468.6</v>
      </c>
      <c r="J16" s="41">
        <f t="shared" si="10"/>
        <v>0</v>
      </c>
      <c r="K16" s="41">
        <f t="shared" si="10"/>
        <v>0</v>
      </c>
      <c r="L16" s="41">
        <f t="shared" si="10"/>
        <v>0</v>
      </c>
      <c r="M16" s="41">
        <f t="shared" si="10"/>
        <v>468.4</v>
      </c>
      <c r="N16" s="41">
        <f t="shared" si="10"/>
        <v>468.4</v>
      </c>
      <c r="O16" s="41">
        <f t="shared" si="10"/>
        <v>468.4</v>
      </c>
      <c r="P16" s="37">
        <f t="shared" si="10"/>
        <v>0</v>
      </c>
      <c r="Q16" s="37">
        <f t="shared" si="10"/>
        <v>0</v>
      </c>
      <c r="R16" s="37">
        <f t="shared" si="10"/>
        <v>0</v>
      </c>
      <c r="S16" s="40">
        <f t="shared" si="5"/>
        <v>0.9995731967562953</v>
      </c>
      <c r="T16" s="40">
        <f t="shared" si="6"/>
        <v>0.9995731967562953</v>
      </c>
    </row>
    <row r="17" spans="1:20" s="25" customFormat="1" ht="20.25" x14ac:dyDescent="0.25">
      <c r="A17" s="23"/>
      <c r="B17" s="36" t="s">
        <v>24</v>
      </c>
      <c r="C17" s="24"/>
      <c r="D17" s="19" t="s">
        <v>29</v>
      </c>
      <c r="E17" s="19" t="s">
        <v>29</v>
      </c>
      <c r="F17" s="19" t="s">
        <v>29</v>
      </c>
      <c r="G17" s="41">
        <f>G19</f>
        <v>536.82000000000005</v>
      </c>
      <c r="H17" s="41">
        <f t="shared" ref="H17:R17" si="11">H19</f>
        <v>536.82000000000005</v>
      </c>
      <c r="I17" s="41">
        <f t="shared" si="11"/>
        <v>536.82000000000005</v>
      </c>
      <c r="J17" s="41">
        <f t="shared" si="11"/>
        <v>0</v>
      </c>
      <c r="K17" s="41">
        <f t="shared" si="11"/>
        <v>0</v>
      </c>
      <c r="L17" s="41">
        <f t="shared" si="11"/>
        <v>0</v>
      </c>
      <c r="M17" s="41">
        <f t="shared" si="11"/>
        <v>534.15</v>
      </c>
      <c r="N17" s="41">
        <f t="shared" si="11"/>
        <v>534.15</v>
      </c>
      <c r="O17" s="41">
        <f t="shared" si="11"/>
        <v>534.15</v>
      </c>
      <c r="P17" s="37">
        <f t="shared" si="11"/>
        <v>0</v>
      </c>
      <c r="Q17" s="37">
        <f t="shared" si="11"/>
        <v>0</v>
      </c>
      <c r="R17" s="37">
        <f t="shared" si="11"/>
        <v>0</v>
      </c>
      <c r="S17" s="40">
        <f t="shared" si="5"/>
        <v>0.9950262657874146</v>
      </c>
      <c r="T17" s="40">
        <f t="shared" si="6"/>
        <v>0.9950262657874146</v>
      </c>
    </row>
    <row r="18" spans="1:20" s="27" customFormat="1" ht="20.25" x14ac:dyDescent="0.3">
      <c r="A18" s="21" t="s">
        <v>19</v>
      </c>
      <c r="B18" s="26" t="s">
        <v>14</v>
      </c>
      <c r="C18" s="22"/>
      <c r="D18" s="22">
        <v>25</v>
      </c>
      <c r="E18" s="22" t="s">
        <v>15</v>
      </c>
      <c r="F18" s="22">
        <v>0</v>
      </c>
      <c r="G18" s="42">
        <f>G19+G20</f>
        <v>1005.4200000000001</v>
      </c>
      <c r="H18" s="42">
        <f t="shared" ref="H18:R18" si="12">H19+H20</f>
        <v>1005.4200000000001</v>
      </c>
      <c r="I18" s="42">
        <f t="shared" si="12"/>
        <v>1005.4200000000001</v>
      </c>
      <c r="J18" s="42">
        <f t="shared" si="12"/>
        <v>0</v>
      </c>
      <c r="K18" s="42">
        <f t="shared" si="12"/>
        <v>0</v>
      </c>
      <c r="L18" s="42">
        <f t="shared" si="12"/>
        <v>0</v>
      </c>
      <c r="M18" s="42">
        <f t="shared" si="12"/>
        <v>1002.55</v>
      </c>
      <c r="N18" s="42">
        <f t="shared" si="12"/>
        <v>1002.55</v>
      </c>
      <c r="O18" s="42">
        <f t="shared" si="12"/>
        <v>1002.55</v>
      </c>
      <c r="P18" s="38">
        <f t="shared" si="12"/>
        <v>0</v>
      </c>
      <c r="Q18" s="38">
        <f t="shared" si="12"/>
        <v>0</v>
      </c>
      <c r="R18" s="38">
        <f t="shared" si="12"/>
        <v>0</v>
      </c>
      <c r="S18" s="40">
        <f t="shared" si="5"/>
        <v>0.99714547154423017</v>
      </c>
      <c r="T18" s="40">
        <f t="shared" si="6"/>
        <v>0.99714547154423017</v>
      </c>
    </row>
    <row r="19" spans="1:20" s="34" customFormat="1" ht="75" x14ac:dyDescent="0.3">
      <c r="A19" s="30" t="s">
        <v>20</v>
      </c>
      <c r="B19" s="31" t="s">
        <v>16</v>
      </c>
      <c r="C19" s="32" t="s">
        <v>27</v>
      </c>
      <c r="D19" s="33">
        <v>25</v>
      </c>
      <c r="E19" s="33" t="s">
        <v>15</v>
      </c>
      <c r="F19" s="30" t="s">
        <v>18</v>
      </c>
      <c r="G19" s="43">
        <f>H19+L19</f>
        <v>536.82000000000005</v>
      </c>
      <c r="H19" s="43">
        <f>I19+J19</f>
        <v>536.82000000000005</v>
      </c>
      <c r="I19" s="43">
        <v>536.82000000000005</v>
      </c>
      <c r="J19" s="43">
        <v>0</v>
      </c>
      <c r="K19" s="43">
        <v>0</v>
      </c>
      <c r="L19" s="43">
        <v>0</v>
      </c>
      <c r="M19" s="43">
        <f>N19+R19</f>
        <v>534.15</v>
      </c>
      <c r="N19" s="43">
        <f>O19+P19</f>
        <v>534.15</v>
      </c>
      <c r="O19" s="43">
        <v>534.15</v>
      </c>
      <c r="P19" s="39">
        <v>0</v>
      </c>
      <c r="Q19" s="39">
        <v>0</v>
      </c>
      <c r="R19" s="39">
        <v>0</v>
      </c>
      <c r="S19" s="40">
        <f t="shared" si="5"/>
        <v>0.9950262657874146</v>
      </c>
      <c r="T19" s="40">
        <f t="shared" si="6"/>
        <v>0.9950262657874146</v>
      </c>
    </row>
    <row r="20" spans="1:20" s="34" customFormat="1" ht="37.5" x14ac:dyDescent="0.3">
      <c r="A20" s="30" t="s">
        <v>21</v>
      </c>
      <c r="B20" s="31" t="s">
        <v>17</v>
      </c>
      <c r="C20" s="32" t="s">
        <v>28</v>
      </c>
      <c r="D20" s="33">
        <v>25</v>
      </c>
      <c r="E20" s="33" t="s">
        <v>15</v>
      </c>
      <c r="F20" s="30" t="s">
        <v>18</v>
      </c>
      <c r="G20" s="43">
        <f>H20+L20</f>
        <v>468.6</v>
      </c>
      <c r="H20" s="43">
        <f>I20+J20</f>
        <v>468.6</v>
      </c>
      <c r="I20" s="43">
        <v>468.6</v>
      </c>
      <c r="J20" s="43">
        <v>0</v>
      </c>
      <c r="K20" s="43">
        <v>0</v>
      </c>
      <c r="L20" s="43">
        <v>0</v>
      </c>
      <c r="M20" s="43">
        <f>N20+R20</f>
        <v>468.4</v>
      </c>
      <c r="N20" s="43">
        <f>O20+P20</f>
        <v>468.4</v>
      </c>
      <c r="O20" s="43">
        <v>468.4</v>
      </c>
      <c r="P20" s="39">
        <v>0</v>
      </c>
      <c r="Q20" s="39">
        <v>0</v>
      </c>
      <c r="R20" s="39">
        <v>0</v>
      </c>
      <c r="S20" s="40">
        <f t="shared" si="5"/>
        <v>0.9995731967562953</v>
      </c>
      <c r="T20" s="40">
        <f t="shared" si="6"/>
        <v>0.9995731967562953</v>
      </c>
    </row>
    <row r="21" spans="1:20" x14ac:dyDescent="0.25">
      <c r="G21" s="6"/>
      <c r="H21" s="6"/>
      <c r="I21" s="6"/>
      <c r="J21" s="6"/>
      <c r="K21" s="6"/>
      <c r="L21" s="6"/>
    </row>
    <row r="22" spans="1:20" x14ac:dyDescent="0.25">
      <c r="G22" s="6"/>
      <c r="H22" s="6"/>
      <c r="I22" s="6"/>
      <c r="J22" s="6"/>
      <c r="K22" s="6"/>
      <c r="L22" s="6"/>
    </row>
    <row r="23" spans="1:20" x14ac:dyDescent="0.25">
      <c r="G23" s="6"/>
      <c r="H23" s="6"/>
      <c r="I23" s="6"/>
      <c r="J23" s="6"/>
      <c r="K23" s="6"/>
      <c r="L23" s="6"/>
    </row>
    <row r="24" spans="1:20" x14ac:dyDescent="0.25">
      <c r="G24" s="6"/>
      <c r="H24" s="6"/>
      <c r="I24" s="6"/>
      <c r="J24" s="6"/>
      <c r="K24" s="6"/>
      <c r="L24" s="6"/>
    </row>
    <row r="25" spans="1:20" x14ac:dyDescent="0.25">
      <c r="G25" s="6"/>
      <c r="H25" s="6"/>
      <c r="I25" s="6"/>
      <c r="J25" s="6"/>
      <c r="K25" s="6"/>
      <c r="L25" s="6"/>
    </row>
    <row r="34" spans="2:113" s="2" customFormat="1" x14ac:dyDescent="0.25">
      <c r="B34" s="1"/>
      <c r="C34" s="1"/>
      <c r="D34" s="1"/>
      <c r="E34" s="1"/>
      <c r="F34" s="1"/>
      <c r="G34" s="5"/>
      <c r="L34" s="5"/>
      <c r="Q34" s="3"/>
      <c r="R34" s="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</row>
    <row r="35" spans="2:113" s="2" customFormat="1" x14ac:dyDescent="0.25">
      <c r="B35" s="1"/>
      <c r="C35" s="1"/>
      <c r="D35" s="1"/>
      <c r="E35" s="1"/>
      <c r="F35" s="1"/>
      <c r="G35" s="5"/>
      <c r="L35" s="5"/>
      <c r="Q35" s="3"/>
      <c r="R35" s="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</row>
    <row r="36" spans="2:113" s="2" customFormat="1" x14ac:dyDescent="0.25">
      <c r="B36" s="1"/>
      <c r="C36" s="1"/>
      <c r="D36" s="1"/>
      <c r="E36" s="1"/>
      <c r="F36" s="1"/>
      <c r="G36" s="5"/>
      <c r="L36" s="5"/>
      <c r="Q36" s="3"/>
      <c r="R36" s="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</row>
    <row r="37" spans="2:113" s="2" customFormat="1" x14ac:dyDescent="0.25">
      <c r="B37" s="1"/>
      <c r="C37" s="1"/>
      <c r="D37" s="1"/>
      <c r="E37" s="1"/>
      <c r="F37" s="1"/>
      <c r="G37" s="5"/>
      <c r="L37" s="5"/>
      <c r="Q37" s="3"/>
      <c r="R37" s="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</row>
    <row r="38" spans="2:113" s="2" customFormat="1" x14ac:dyDescent="0.25">
      <c r="B38" s="1"/>
      <c r="C38" s="1"/>
      <c r="D38" s="1"/>
      <c r="E38" s="1"/>
      <c r="F38" s="1"/>
      <c r="G38" s="5"/>
      <c r="L38" s="5"/>
      <c r="Q38" s="3"/>
      <c r="R38" s="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</row>
  </sheetData>
  <mergeCells count="29">
    <mergeCell ref="S7:T8"/>
    <mergeCell ref="G8:L8"/>
    <mergeCell ref="M8:R8"/>
    <mergeCell ref="H9:L9"/>
    <mergeCell ref="M9:M11"/>
    <mergeCell ref="N9:R9"/>
    <mergeCell ref="S9:S11"/>
    <mergeCell ref="T9:T11"/>
    <mergeCell ref="H10:H11"/>
    <mergeCell ref="I10:J10"/>
    <mergeCell ref="L10:L11"/>
    <mergeCell ref="N10:N11"/>
    <mergeCell ref="O10:P10"/>
    <mergeCell ref="Q10:Q11"/>
    <mergeCell ref="R10:R11"/>
    <mergeCell ref="G9:G11"/>
    <mergeCell ref="K10:K11"/>
    <mergeCell ref="G7:R7"/>
    <mergeCell ref="B3:M3"/>
    <mergeCell ref="B1:M1"/>
    <mergeCell ref="E10:E11"/>
    <mergeCell ref="F10:F11"/>
    <mergeCell ref="B4:M4"/>
    <mergeCell ref="B5:M5"/>
    <mergeCell ref="A7:A11"/>
    <mergeCell ref="B7:B11"/>
    <mergeCell ref="C7:C11"/>
    <mergeCell ref="D7:F9"/>
    <mergeCell ref="D10:D11"/>
  </mergeCells>
  <printOptions horizontalCentered="1" gridLines="1"/>
  <pageMargins left="0.11811023622047245" right="0.11811023622047245" top="0.19685039370078741" bottom="0.19685039370078741" header="0.11811023622047245" footer="0.11811023622047245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СВОД_ДЗТиСЗН_форма (2)</vt:lpstr>
      <vt:lpstr>'СВОД_ДЗТиСЗН_форма (2)'!Заголовки_для_печати</vt:lpstr>
      <vt:lpstr>'СВОД_ДЗТиСЗН_форма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ГлБухгалтер</dc:creator>
  <cp:lastModifiedBy>Ануфриева Анна Борисовна</cp:lastModifiedBy>
  <cp:lastPrinted>2020-03-26T07:03:04Z</cp:lastPrinted>
  <dcterms:created xsi:type="dcterms:W3CDTF">2013-07-23T17:26:30Z</dcterms:created>
  <dcterms:modified xsi:type="dcterms:W3CDTF">2020-03-26T07:10:12Z</dcterms:modified>
</cp:coreProperties>
</file>